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DIESEL" sheetId="1" r:id="rId1"/>
  </sheets>
  <calcPr calcId="152511"/>
</workbook>
</file>

<file path=xl/calcChain.xml><?xml version="1.0" encoding="utf-8"?>
<calcChain xmlns="http://schemas.openxmlformats.org/spreadsheetml/2006/main">
  <c r="AX12" i="1" l="1" a="1"/>
  <c r="AX12" i="1" s="1"/>
  <c r="AW12" i="1" a="1"/>
  <c r="AW12" i="1"/>
  <c r="AV12" i="1" a="1"/>
  <c r="AV12" i="1" s="1"/>
  <c r="AG12" i="1" a="1"/>
  <c r="AG12" i="1" s="1"/>
  <c r="W12" i="1" a="1"/>
  <c r="W12" i="1"/>
  <c r="C12" i="1" a="1"/>
  <c r="C12" i="1" s="1"/>
  <c r="B12" i="1" a="1"/>
  <c r="B12" i="1" s="1"/>
  <c r="AX11" i="1" a="1"/>
  <c r="AX11" i="1" s="1"/>
  <c r="AW11" i="1" a="1"/>
  <c r="AW11" i="1"/>
  <c r="AV11" i="1" a="1"/>
  <c r="AV11" i="1" s="1"/>
  <c r="AG11" i="1" a="1"/>
  <c r="AG11" i="1" s="1"/>
  <c r="W11" i="1" a="1"/>
  <c r="W11" i="1"/>
  <c r="C11" i="1" a="1"/>
  <c r="C11" i="1" s="1"/>
  <c r="B11" i="1" a="1"/>
  <c r="B11" i="1" s="1"/>
  <c r="AX10" i="1" a="1"/>
  <c r="AX10" i="1" s="1"/>
  <c r="AW10" i="1" a="1"/>
  <c r="AW10" i="1" s="1"/>
  <c r="AV10" i="1" a="1"/>
  <c r="AV10" i="1" s="1"/>
  <c r="AG10" i="1" a="1"/>
  <c r="AG10" i="1" s="1"/>
  <c r="W10" i="1" a="1"/>
  <c r="W10" i="1" s="1"/>
  <c r="C10" i="1" a="1"/>
  <c r="C10" i="1" s="1"/>
  <c r="B10" i="1" a="1"/>
  <c r="B10" i="1" s="1"/>
  <c r="AX9" i="1" a="1"/>
  <c r="AX9" i="1" s="1"/>
  <c r="AW9" i="1" a="1"/>
  <c r="AW9" i="1" s="1"/>
  <c r="AV9" i="1" a="1"/>
  <c r="AV9" i="1" s="1"/>
  <c r="AG9" i="1" a="1"/>
  <c r="AG9" i="1" s="1"/>
  <c r="W9" i="1" a="1"/>
  <c r="W9" i="1" s="1"/>
  <c r="C9" i="1" a="1"/>
  <c r="C9" i="1" s="1"/>
  <c r="B9" i="1" a="1"/>
  <c r="B9" i="1" s="1"/>
  <c r="AX8" i="1" a="1"/>
  <c r="AX8" i="1" s="1"/>
  <c r="AW8" i="1" a="1"/>
  <c r="AW8" i="1"/>
  <c r="AV8" i="1" a="1"/>
  <c r="AV8" i="1" s="1"/>
  <c r="AG8" i="1" a="1"/>
  <c r="AG8" i="1" s="1"/>
  <c r="W8" i="1" a="1"/>
  <c r="W8" i="1"/>
  <c r="C8" i="1" a="1"/>
  <c r="C8" i="1" s="1"/>
  <c r="B8" i="1" a="1"/>
  <c r="B8" i="1" s="1"/>
  <c r="AX7" i="1" a="1"/>
  <c r="AX7" i="1" s="1"/>
  <c r="AW7" i="1" a="1"/>
  <c r="AW7" i="1"/>
  <c r="AV7" i="1" a="1"/>
  <c r="AV7" i="1" s="1"/>
  <c r="AG7" i="1" a="1"/>
  <c r="AG7" i="1" s="1"/>
  <c r="W7" i="1" a="1"/>
  <c r="W7" i="1"/>
  <c r="C7" i="1" a="1"/>
  <c r="C7" i="1" s="1"/>
  <c r="B7" i="1" a="1"/>
  <c r="B7" i="1" s="1"/>
  <c r="AX6" i="1" a="1"/>
  <c r="AX6" i="1" s="1"/>
  <c r="AW6" i="1" a="1"/>
  <c r="AW6" i="1" s="1"/>
  <c r="AV6" i="1" a="1"/>
  <c r="AV6" i="1" s="1"/>
  <c r="AG6" i="1" a="1"/>
  <c r="AG6" i="1" s="1"/>
  <c r="W6" i="1" a="1"/>
  <c r="W6" i="1" s="1"/>
  <c r="C6" i="1" a="1"/>
  <c r="C6" i="1" s="1"/>
  <c r="B6" i="1" a="1"/>
  <c r="B6" i="1" s="1"/>
  <c r="AX5" i="1" a="1"/>
  <c r="AX5" i="1" s="1"/>
  <c r="AW5" i="1" a="1"/>
  <c r="AW5" i="1" s="1"/>
  <c r="AV5" i="1" a="1"/>
  <c r="AV5" i="1" s="1"/>
  <c r="AG5" i="1" a="1"/>
  <c r="AG5" i="1" s="1"/>
  <c r="AG3" i="1" s="1" a="1"/>
  <c r="AG3" i="1" s="1"/>
  <c r="W5" i="1" a="1"/>
  <c r="W5" i="1" s="1"/>
  <c r="C5" i="1" a="1"/>
  <c r="C5" i="1" s="1"/>
  <c r="B5" i="1" a="1"/>
  <c r="B5" i="1" s="1"/>
  <c r="W3" i="1" l="1" a="1"/>
  <c r="W3" i="1" s="1"/>
  <c r="AQ5" i="1" a="1"/>
  <c r="AQ5" i="1" s="1"/>
  <c r="AQ6" i="1" a="1"/>
  <c r="AQ6" i="1" s="1"/>
  <c r="AQ7" i="1" a="1"/>
  <c r="AQ7" i="1" s="1"/>
  <c r="AQ8" i="1" a="1"/>
  <c r="AQ8" i="1" s="1"/>
  <c r="AQ9" i="1" a="1"/>
  <c r="AQ9" i="1" s="1"/>
  <c r="AQ10" i="1" a="1"/>
  <c r="AQ10" i="1" s="1"/>
  <c r="AQ11" i="1" a="1"/>
  <c r="AQ11" i="1" s="1"/>
  <c r="AQ12" i="1" a="1"/>
  <c r="AQ12" i="1" s="1"/>
  <c r="AQ3" i="1" l="1" a="1"/>
  <c r="AQ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<sst xmlns="http://schemas.openxmlformats.org/spreadsheetml/2006/main" count="227" uniqueCount="78">
  <si>
    <t>EUR</t>
  </si>
  <si>
    <t>USD</t>
  </si>
  <si>
    <t>1ST OFFER</t>
  </si>
  <si>
    <t>TOTAL OFFER</t>
  </si>
  <si>
    <t>25</t>
  </si>
  <si>
    <t>XXS</t>
  </si>
  <si>
    <t>XS</t>
  </si>
  <si>
    <t>S</t>
  </si>
  <si>
    <t>M</t>
  </si>
  <si>
    <t>L</t>
  </si>
  <si>
    <t>XL</t>
  </si>
  <si>
    <t>XXL</t>
  </si>
  <si>
    <t>3XL</t>
  </si>
  <si>
    <t>SEASON</t>
  </si>
  <si>
    <t>VENDORSTYLE</t>
  </si>
  <si>
    <t>MODART</t>
  </si>
  <si>
    <t>COLL_CODE</t>
  </si>
  <si>
    <t>COLL_DESCR</t>
  </si>
  <si>
    <t>CTG</t>
  </si>
  <si>
    <t>COMPOSITION</t>
  </si>
  <si>
    <t>CUSTOMS CTG</t>
  </si>
  <si>
    <t>GENDER</t>
  </si>
  <si>
    <t>DESCR MOD</t>
  </si>
  <si>
    <t>MOD</t>
  </si>
  <si>
    <t>ART</t>
  </si>
  <si>
    <t>COL</t>
  </si>
  <si>
    <t>DESCR COL</t>
  </si>
  <si>
    <t>QTY X BOX</t>
  </si>
  <si>
    <t>SHIPMENT TERM</t>
  </si>
  <si>
    <t>MADE-IN</t>
  </si>
  <si>
    <t>RRP (EUR)</t>
  </si>
  <si>
    <t>RRP USA (USD)</t>
  </si>
  <si>
    <t>WHS (EUR)</t>
  </si>
  <si>
    <t>WHS EUR&gt;USD</t>
  </si>
  <si>
    <t>PICTURE</t>
  </si>
  <si>
    <t>TOT QTY AVAILABLE_1ST OFFER</t>
  </si>
  <si>
    <t>SZ</t>
  </si>
  <si>
    <t>S1</t>
  </si>
  <si>
    <t>S2</t>
  </si>
  <si>
    <t>S3</t>
  </si>
  <si>
    <t>S4</t>
  </si>
  <si>
    <t>S5</t>
  </si>
  <si>
    <t>S6</t>
  </si>
  <si>
    <t>S7</t>
  </si>
  <si>
    <t>S8</t>
  </si>
  <si>
    <t>TOT QTY AVAILABLE_ADDITION</t>
  </si>
  <si>
    <t>TOT QTY AVAILABLE</t>
  </si>
  <si>
    <t>FW25</t>
  </si>
  <si>
    <t>0001</t>
  </si>
  <si>
    <t>RTW DSL MEN</t>
  </si>
  <si>
    <t>T-shirts</t>
  </si>
  <si>
    <t>100%CO</t>
  </si>
  <si>
    <t>6109100010</t>
  </si>
  <si>
    <t>T-JUST-K45</t>
  </si>
  <si>
    <t>A21763</t>
  </si>
  <si>
    <t>RPATI</t>
  </si>
  <si>
    <t>81E</t>
  </si>
  <si>
    <t>TOTAL ECLIPSE</t>
  </si>
  <si>
    <t>FOB</t>
  </si>
  <si>
    <t>BD</t>
  </si>
  <si>
    <t>A02558_RPATI_81E-01</t>
  </si>
  <si>
    <t>9XX</t>
  </si>
  <si>
    <t>BLACK BLACK BLACK</t>
  </si>
  <si>
    <t>A02558_RPATI_9XX-01</t>
  </si>
  <si>
    <t>T-JUST TONE ON TONE</t>
  </si>
  <si>
    <t>A21761</t>
  </si>
  <si>
    <t>100</t>
  </si>
  <si>
    <t>BRIGHT WHITE</t>
  </si>
  <si>
    <t>A09753_RPATI_100-01</t>
  </si>
  <si>
    <t>900</t>
  </si>
  <si>
    <t>CAVIAR</t>
  </si>
  <si>
    <t>A09753_RPATI_900-01</t>
  </si>
  <si>
    <t>A09753_RPATI_81E-01</t>
  </si>
  <si>
    <t>T-JUST NEW INDUSTRIES</t>
  </si>
  <si>
    <t>A21757</t>
  </si>
  <si>
    <t>A12754_RPATI_900-01</t>
  </si>
  <si>
    <t>8AT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</si>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</sst>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 &quot;* #,##0.00&quot; &quot;[$€-2]&quot; &quot;;&quot;-&quot;* #,##0.00&quot; &quot;[$€-2]&quot; &quot;;&quot; &quot;* &quot;-&quot;??&quot; &quot;[$€-2]&quot; &quot;"/>
    <numFmt numFmtId="165" formatCode="&quot; &quot;* #,##0&quot; &quot;;&quot;-&quot;* #,##0&quot; &quot;;&quot; &quot;* &quot;-&quot;??&quot; &quot;"/>
    <numFmt numFmtId="166" formatCode="&quot; &quot;* #,##0.00&quot; &quot;[$$-409]&quot; &quot;;&quot;-&quot;* #,##0.00&quot; &quot;[$$-409]&quot; &quot;;&quot; &quot;* &quot;-&quot;??&quot; &quot;[$$-409]&quot; &quot;"/>
    <numFmt numFmtId="167" formatCode="&quot; &quot;* #,##0.00&quot; € &quot;;&quot;-&quot;* #,##0.00&quot; € &quot;;&quot; &quot;* &quot;-&quot;??&quot; € &quot;"/>
    <numFmt numFmtId="168" formatCode="&quot; &quot;[$$-409]* #,##0.00&quot; &quot;;&quot; &quot;[$$-409]* &quot;-&quot;#,##0.00&quot; &quot;;&quot; &quot;[$$-409]* &quot;-&quot;??&quot; &quot;"/>
    <numFmt numFmtId="169" formatCode="#,##0&quot; &quot;;&quot;-&quot;#,##0&quot; &quot;"/>
  </numFmts>
  <fonts count="8">
    <font>
      <sz val="11"/>
      <color indexed="8"/>
      <name val="Calibri"/>
    </font>
    <font>
      <b/>
      <sz val="11"/>
      <color indexed="11"/>
      <name val="Calibri"/>
    </font>
    <font>
      <b/>
      <i/>
      <sz val="11"/>
      <color indexed="8"/>
      <name val="Aptos Narrow"/>
    </font>
    <font>
      <b/>
      <sz val="11"/>
      <color indexed="8"/>
      <name val="Arial"/>
    </font>
    <font>
      <sz val="11"/>
      <color indexed="11"/>
      <name val="Aptos Narrow"/>
    </font>
    <font>
      <b/>
      <sz val="11"/>
      <color indexed="8"/>
      <name val="Aptos Narrow"/>
    </font>
    <font>
      <sz val="11"/>
      <color indexed="8"/>
      <name val="Aptos Narrow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medium">
        <color indexed="8"/>
      </right>
      <top style="thin">
        <color indexed="10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80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vertical="center"/>
    </xf>
    <xf numFmtId="165" fontId="2" fillId="2" borderId="4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49" fontId="0" fillId="2" borderId="5" xfId="0" applyNumberFormat="1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vertical="center"/>
    </xf>
    <xf numFmtId="0" fontId="0" fillId="2" borderId="7" xfId="0" applyFont="1" applyFill="1" applyBorder="1" applyAlignment="1">
      <alignment vertical="center"/>
    </xf>
    <xf numFmtId="49" fontId="0" fillId="2" borderId="7" xfId="0" applyNumberFormat="1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 wrapText="1"/>
    </xf>
    <xf numFmtId="166" fontId="0" fillId="2" borderId="9" xfId="0" applyNumberFormat="1" applyFont="1" applyFill="1" applyBorder="1" applyAlignment="1">
      <alignment vertical="center"/>
    </xf>
    <xf numFmtId="167" fontId="0" fillId="2" borderId="9" xfId="0" applyNumberFormat="1" applyFont="1" applyFill="1" applyBorder="1" applyAlignment="1">
      <alignment vertical="center"/>
    </xf>
    <xf numFmtId="168" fontId="0" fillId="2" borderId="9" xfId="0" applyNumberFormat="1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165" fontId="0" fillId="2" borderId="11" xfId="0" applyNumberFormat="1" applyFont="1" applyFill="1" applyBorder="1" applyAlignment="1">
      <alignment vertical="center"/>
    </xf>
    <xf numFmtId="49" fontId="0" fillId="2" borderId="12" xfId="0" applyNumberFormat="1" applyFont="1" applyFill="1" applyBorder="1" applyAlignment="1">
      <alignment vertical="center"/>
    </xf>
    <xf numFmtId="49" fontId="3" fillId="2" borderId="12" xfId="0" applyNumberFormat="1" applyFont="1" applyFill="1" applyBorder="1" applyAlignment="1">
      <alignment horizontal="center" vertical="center" wrapText="1"/>
    </xf>
    <xf numFmtId="49" fontId="4" fillId="2" borderId="12" xfId="0" applyNumberFormat="1" applyFont="1" applyFill="1" applyBorder="1" applyAlignment="1">
      <alignment horizontal="center" vertical="center"/>
    </xf>
    <xf numFmtId="165" fontId="1" fillId="2" borderId="13" xfId="0" applyNumberFormat="1" applyFont="1" applyFill="1" applyBorder="1" applyAlignment="1">
      <alignment horizontal="center" vertical="center"/>
    </xf>
    <xf numFmtId="49" fontId="4" fillId="2" borderId="14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0" fillId="3" borderId="16" xfId="0" applyNumberFormat="1" applyFont="1" applyFill="1" applyBorder="1" applyAlignment="1">
      <alignment vertical="center" wrapText="1"/>
    </xf>
    <xf numFmtId="49" fontId="0" fillId="3" borderId="17" xfId="0" applyNumberFormat="1" applyFont="1" applyFill="1" applyBorder="1" applyAlignment="1">
      <alignment vertical="center" wrapText="1"/>
    </xf>
    <xf numFmtId="49" fontId="5" fillId="3" borderId="18" xfId="0" applyNumberFormat="1" applyFont="1" applyFill="1" applyBorder="1" applyAlignment="1">
      <alignment horizontal="center" vertical="center" wrapText="1"/>
    </xf>
    <xf numFmtId="49" fontId="5" fillId="4" borderId="19" xfId="0" applyNumberFormat="1" applyFont="1" applyFill="1" applyBorder="1" applyAlignment="1">
      <alignment horizontal="center" vertical="center" wrapText="1"/>
    </xf>
    <xf numFmtId="49" fontId="6" fillId="4" borderId="20" xfId="0" applyNumberFormat="1" applyFont="1" applyFill="1" applyBorder="1" applyAlignment="1">
      <alignment horizontal="center" vertical="center" wrapText="1"/>
    </xf>
    <xf numFmtId="49" fontId="5" fillId="4" borderId="20" xfId="0" applyNumberFormat="1" applyFont="1" applyFill="1" applyBorder="1" applyAlignment="1">
      <alignment horizontal="center" vertical="center" wrapText="1"/>
    </xf>
    <xf numFmtId="49" fontId="0" fillId="3" borderId="21" xfId="0" applyNumberFormat="1" applyFont="1" applyFill="1" applyBorder="1" applyAlignment="1">
      <alignment vertical="center" wrapText="1"/>
    </xf>
    <xf numFmtId="49" fontId="6" fillId="3" borderId="22" xfId="0" applyNumberFormat="1" applyFont="1" applyFill="1" applyBorder="1" applyAlignment="1">
      <alignment horizontal="center" vertical="center" wrapText="1"/>
    </xf>
    <xf numFmtId="49" fontId="5" fillId="3" borderId="23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center" vertical="center" wrapText="1"/>
    </xf>
    <xf numFmtId="49" fontId="0" fillId="2" borderId="25" xfId="0" applyNumberFormat="1" applyFont="1" applyFill="1" applyBorder="1" applyAlignment="1">
      <alignment vertical="center"/>
    </xf>
    <xf numFmtId="0" fontId="0" fillId="2" borderId="25" xfId="0" applyFont="1" applyFill="1" applyBorder="1" applyAlignment="1">
      <alignment vertical="center"/>
    </xf>
    <xf numFmtId="49" fontId="0" fillId="2" borderId="25" xfId="0" applyNumberFormat="1" applyFont="1" applyFill="1" applyBorder="1" applyAlignment="1">
      <alignment vertical="center" wrapText="1"/>
    </xf>
    <xf numFmtId="0" fontId="0" fillId="2" borderId="25" xfId="0" applyNumberFormat="1" applyFont="1" applyFill="1" applyBorder="1" applyAlignment="1">
      <alignment vertical="center"/>
    </xf>
    <xf numFmtId="49" fontId="7" fillId="2" borderId="25" xfId="0" applyNumberFormat="1" applyFont="1" applyFill="1" applyBorder="1" applyAlignment="1">
      <alignment horizontal="center" vertical="center"/>
    </xf>
    <xf numFmtId="164" fontId="0" fillId="2" borderId="25" xfId="0" applyNumberFormat="1" applyFont="1" applyFill="1" applyBorder="1" applyAlignment="1">
      <alignment vertical="center"/>
    </xf>
    <xf numFmtId="166" fontId="0" fillId="2" borderId="25" xfId="0" applyNumberFormat="1" applyFont="1" applyFill="1" applyBorder="1" applyAlignment="1">
      <alignment vertical="center"/>
    </xf>
    <xf numFmtId="167" fontId="0" fillId="2" borderId="25" xfId="0" applyNumberFormat="1" applyFont="1" applyFill="1" applyBorder="1" applyAlignment="1">
      <alignment vertical="center"/>
    </xf>
    <xf numFmtId="168" fontId="0" fillId="2" borderId="25" xfId="0" applyNumberFormat="1" applyFont="1" applyFill="1" applyBorder="1" applyAlignment="1">
      <alignment vertical="center"/>
    </xf>
    <xf numFmtId="49" fontId="0" fillId="2" borderId="26" xfId="0" applyNumberFormat="1" applyFont="1" applyFill="1" applyBorder="1" applyAlignment="1">
      <alignment vertical="center"/>
    </xf>
    <xf numFmtId="165" fontId="0" fillId="2" borderId="27" xfId="0" applyNumberFormat="1" applyFont="1" applyFill="1" applyBorder="1" applyAlignment="1">
      <alignment vertical="center"/>
    </xf>
    <xf numFmtId="49" fontId="0" fillId="2" borderId="28" xfId="0" applyNumberFormat="1" applyFont="1" applyFill="1" applyBorder="1" applyAlignment="1">
      <alignment vertical="center"/>
    </xf>
    <xf numFmtId="169" fontId="0" fillId="2" borderId="27" xfId="0" applyNumberFormat="1" applyFont="1" applyFill="1" applyBorder="1" applyAlignment="1">
      <alignment vertical="center"/>
    </xf>
    <xf numFmtId="49" fontId="4" fillId="2" borderId="28" xfId="0" applyNumberFormat="1" applyFont="1" applyFill="1" applyBorder="1" applyAlignment="1">
      <alignment horizontal="center" vertical="center"/>
    </xf>
    <xf numFmtId="165" fontId="0" fillId="2" borderId="30" xfId="0" applyNumberFormat="1" applyFont="1" applyFill="1" applyBorder="1" applyAlignment="1">
      <alignment vertical="center"/>
    </xf>
    <xf numFmtId="0" fontId="0" fillId="2" borderId="29" xfId="0" applyFont="1" applyFill="1" applyBorder="1" applyAlignment="1">
      <alignment vertical="center"/>
    </xf>
    <xf numFmtId="0" fontId="0" fillId="2" borderId="7" xfId="0" applyNumberFormat="1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 wrapText="1"/>
    </xf>
    <xf numFmtId="0" fontId="0" fillId="2" borderId="1" xfId="0" applyNumberFormat="1" applyFont="1" applyFill="1" applyBorder="1" applyAlignment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ont="1" applyFill="1" applyBorder="1" applyAlignment="1">
      <alignment vertical="center"/>
    </xf>
    <xf numFmtId="166" fontId="0" fillId="2" borderId="1" xfId="0" applyNumberFormat="1" applyFont="1" applyFill="1" applyBorder="1" applyAlignment="1">
      <alignment vertical="center"/>
    </xf>
    <xf numFmtId="167" fontId="0" fillId="2" borderId="1" xfId="0" applyNumberFormat="1" applyFont="1" applyFill="1" applyBorder="1" applyAlignment="1">
      <alignment vertical="center"/>
    </xf>
    <xf numFmtId="168" fontId="0" fillId="2" borderId="1" xfId="0" applyNumberFormat="1" applyFont="1" applyFill="1" applyBorder="1" applyAlignment="1">
      <alignment vertical="center"/>
    </xf>
    <xf numFmtId="49" fontId="0" fillId="2" borderId="31" xfId="0" applyNumberFormat="1" applyFont="1" applyFill="1" applyBorder="1" applyAlignment="1">
      <alignment vertical="center"/>
    </xf>
    <xf numFmtId="165" fontId="0" fillId="2" borderId="32" xfId="0" applyNumberFormat="1" applyFont="1" applyFill="1" applyBorder="1" applyAlignment="1">
      <alignment vertical="center"/>
    </xf>
    <xf numFmtId="49" fontId="0" fillId="2" borderId="33" xfId="0" applyNumberFormat="1" applyFont="1" applyFill="1" applyBorder="1" applyAlignment="1">
      <alignment vertical="center"/>
    </xf>
    <xf numFmtId="169" fontId="0" fillId="2" borderId="32" xfId="0" applyNumberFormat="1" applyFont="1" applyFill="1" applyBorder="1" applyAlignment="1">
      <alignment vertical="center"/>
    </xf>
    <xf numFmtId="49" fontId="4" fillId="2" borderId="33" xfId="0" applyNumberFormat="1" applyFont="1" applyFill="1" applyBorder="1" applyAlignment="1">
      <alignment horizontal="center" vertical="center"/>
    </xf>
    <xf numFmtId="165" fontId="0" fillId="2" borderId="31" xfId="0" applyNumberFormat="1" applyFont="1" applyFill="1" applyBorder="1" applyAlignment="1">
      <alignment vertical="center"/>
    </xf>
    <xf numFmtId="0" fontId="0" fillId="2" borderId="34" xfId="0" applyFont="1" applyFill="1" applyBorder="1" applyAlignment="1">
      <alignment vertical="center"/>
    </xf>
    <xf numFmtId="0" fontId="0" fillId="2" borderId="32" xfId="0" applyFont="1" applyFill="1" applyBorder="1" applyAlignment="1">
      <alignment vertical="center"/>
    </xf>
    <xf numFmtId="169" fontId="0" fillId="2" borderId="1" xfId="0" applyNumberFormat="1" applyFont="1" applyFill="1" applyBorder="1" applyAlignment="1">
      <alignment vertical="center"/>
    </xf>
    <xf numFmtId="0" fontId="0" fillId="2" borderId="31" xfId="0" applyFont="1" applyFill="1" applyBorder="1" applyAlignment="1">
      <alignment vertical="center"/>
    </xf>
    <xf numFmtId="165" fontId="0" fillId="2" borderId="1" xfId="0" applyNumberFormat="1" applyFont="1" applyFill="1" applyBorder="1" applyAlignment="1">
      <alignment vertical="center"/>
    </xf>
    <xf numFmtId="0" fontId="0" fillId="2" borderId="35" xfId="0" applyFont="1" applyFill="1" applyBorder="1" applyAlignment="1">
      <alignment vertical="center"/>
    </xf>
    <xf numFmtId="2" fontId="0" fillId="2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1">
    <dxf>
      <font>
        <color rgb="FFFFFFFF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87CEEA"/>
      <rgbColor rgb="FFE6E9EB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25400</xdr:colOff>
      <xdr:row>4</xdr:row>
      <xdr:rowOff>25400</xdr:rowOff>
    </xdr:from>
    <xdr:to>
      <xdr:col>21</xdr:col>
      <xdr:colOff>1528971</xdr:colOff>
      <xdr:row>4</xdr:row>
      <xdr:rowOff>1930400</xdr:rowOff>
    </xdr:to>
    <xdr:pic>
      <xdr:nvPicPr>
        <xdr:cNvPr id="2" name="A02558_RPATI_81E-01" descr="A02558_RPATI_81E-0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1183600" y="1305560"/>
          <a:ext cx="1503572" cy="1905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25400</xdr:colOff>
      <xdr:row>5</xdr:row>
      <xdr:rowOff>25400</xdr:rowOff>
    </xdr:from>
    <xdr:to>
      <xdr:col>21</xdr:col>
      <xdr:colOff>1295083</xdr:colOff>
      <xdr:row>5</xdr:row>
      <xdr:rowOff>1930400</xdr:rowOff>
    </xdr:to>
    <xdr:pic>
      <xdr:nvPicPr>
        <xdr:cNvPr id="3" name="A02558_RPATI_9XX-01" descr="A02558_RPATI_9XX-01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21183600" y="3275330"/>
          <a:ext cx="1269684" cy="1905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25400</xdr:colOff>
      <xdr:row>6</xdr:row>
      <xdr:rowOff>25400</xdr:rowOff>
    </xdr:from>
    <xdr:to>
      <xdr:col>21</xdr:col>
      <xdr:colOff>1473017</xdr:colOff>
      <xdr:row>6</xdr:row>
      <xdr:rowOff>1930400</xdr:rowOff>
    </xdr:to>
    <xdr:pic>
      <xdr:nvPicPr>
        <xdr:cNvPr id="4" name="A09753_RPATI_100-01" descr="A09753_RPATI_100-0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1183600" y="5245100"/>
          <a:ext cx="1447618" cy="19050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25400</xdr:colOff>
      <xdr:row>7</xdr:row>
      <xdr:rowOff>25399</xdr:rowOff>
    </xdr:from>
    <xdr:to>
      <xdr:col>21</xdr:col>
      <xdr:colOff>1575355</xdr:colOff>
      <xdr:row>7</xdr:row>
      <xdr:rowOff>1930399</xdr:rowOff>
    </xdr:to>
    <xdr:pic>
      <xdr:nvPicPr>
        <xdr:cNvPr id="5" name="A09753_RPATI_900-01" descr="A09753_RPATI_900-01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21183600" y="7214869"/>
          <a:ext cx="1549956" cy="1905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25400</xdr:colOff>
      <xdr:row>8</xdr:row>
      <xdr:rowOff>25399</xdr:rowOff>
    </xdr:from>
    <xdr:to>
      <xdr:col>21</xdr:col>
      <xdr:colOff>1536509</xdr:colOff>
      <xdr:row>8</xdr:row>
      <xdr:rowOff>1930399</xdr:rowOff>
    </xdr:to>
    <xdr:pic>
      <xdr:nvPicPr>
        <xdr:cNvPr id="6" name="A09753_RPATI_81E-01" descr="A09753_RPATI_81E-01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21183600" y="9184639"/>
          <a:ext cx="1511110" cy="1905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25400</xdr:colOff>
      <xdr:row>9</xdr:row>
      <xdr:rowOff>25399</xdr:rowOff>
    </xdr:from>
    <xdr:to>
      <xdr:col>21</xdr:col>
      <xdr:colOff>1528971</xdr:colOff>
      <xdr:row>9</xdr:row>
      <xdr:rowOff>1930399</xdr:rowOff>
    </xdr:to>
    <xdr:pic>
      <xdr:nvPicPr>
        <xdr:cNvPr id="7" name="A12754_RPATI_900-01" descr="A12754_RPATI_900-01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21183600" y="11154409"/>
          <a:ext cx="1503572" cy="19050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142875</xdr:colOff>
      <xdr:row>10</xdr:row>
      <xdr:rowOff>178592</xdr:rowOff>
    </xdr:from>
    <xdr:to>
      <xdr:col>21</xdr:col>
      <xdr:colOff>1615363</xdr:colOff>
      <xdr:row>10</xdr:row>
      <xdr:rowOff>1857372</xdr:rowOff>
    </xdr:to>
    <xdr:pic>
      <xdr:nvPicPr>
        <xdr:cNvPr id="8" name="A12754_RPATI_100-02" descr="A12754_RPATI_100-02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21301075" y="13277372"/>
          <a:ext cx="1472489" cy="16787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21</xdr:col>
      <xdr:colOff>119062</xdr:colOff>
      <xdr:row>11</xdr:row>
      <xdr:rowOff>78240</xdr:rowOff>
    </xdr:from>
    <xdr:to>
      <xdr:col>21</xdr:col>
      <xdr:colOff>1524000</xdr:colOff>
      <xdr:row>11</xdr:row>
      <xdr:rowOff>1922636</xdr:rowOff>
    </xdr:to>
    <xdr:pic>
      <xdr:nvPicPr>
        <xdr:cNvPr id="9" name="A12754_RPATI_8AT-01" descr="A12754_RPATI_8AT-01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21277262" y="15146790"/>
          <a:ext cx="1404938" cy="184439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8"/>
  <sheetViews>
    <sheetView showGridLines="0" tabSelected="1" workbookViewId="0">
      <selection activeCell="AQ1" sqref="AQ1:AQ1048576"/>
    </sheetView>
  </sheetViews>
  <sheetFormatPr defaultColWidth="9.140625" defaultRowHeight="14.45" customHeight="1"/>
  <cols>
    <col min="1" max="1" width="13.42578125" style="1" customWidth="1"/>
    <col min="2" max="2" width="15.7109375" style="1" customWidth="1"/>
    <col min="3" max="3" width="12.28515625" style="1" customWidth="1"/>
    <col min="4" max="4" width="13.42578125" style="1" customWidth="1"/>
    <col min="5" max="5" width="14.28515625" style="1" customWidth="1"/>
    <col min="6" max="6" width="7.42578125" style="1" customWidth="1"/>
    <col min="7" max="7" width="14.42578125" style="1" customWidth="1"/>
    <col min="8" max="8" width="15.7109375" style="1" customWidth="1"/>
    <col min="9" max="9" width="10.85546875" style="1" customWidth="1"/>
    <col min="10" max="10" width="20.85546875" style="1" customWidth="1"/>
    <col min="11" max="11" width="8.42578125" style="1" customWidth="1"/>
    <col min="12" max="13" width="7.28515625" style="1" customWidth="1"/>
    <col min="14" max="14" width="17.7109375" style="1" customWidth="1"/>
    <col min="15" max="16" width="15.42578125" style="1" customWidth="1"/>
    <col min="17" max="17" width="14.42578125" style="1" customWidth="1"/>
    <col min="18" max="19" width="12" style="1" customWidth="1"/>
    <col min="20" max="20" width="12.7109375" style="1" customWidth="1"/>
    <col min="21" max="21" width="16" style="1" customWidth="1"/>
    <col min="22" max="22" width="24.7109375" style="1" customWidth="1"/>
    <col min="23" max="42" width="9.140625" style="1" hidden="1" customWidth="1"/>
    <col min="43" max="43" width="17.42578125" style="1" customWidth="1"/>
    <col min="44" max="44" width="8.85546875" style="1" customWidth="1"/>
    <col min="45" max="47" width="6.42578125" style="1" customWidth="1"/>
    <col min="48" max="50" width="7.42578125" style="1" customWidth="1"/>
    <col min="51" max="52" width="6.42578125" style="1" customWidth="1"/>
    <col min="53" max="53" width="9.140625" style="1" customWidth="1"/>
    <col min="54" max="16384" width="9.140625" style="1"/>
  </cols>
  <sheetData>
    <row r="1" spans="1:52" ht="15" customHeight="1" thickBot="1">
      <c r="A1" s="2"/>
      <c r="B1" s="2"/>
      <c r="C1" s="2"/>
      <c r="D1" s="2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</row>
    <row r="2" spans="1:52" ht="21" customHeight="1">
      <c r="A2" s="2"/>
      <c r="B2" s="2"/>
      <c r="C2" s="2"/>
      <c r="D2" s="2"/>
      <c r="E2" s="3"/>
      <c r="F2" s="2"/>
      <c r="G2" s="2"/>
      <c r="H2" s="2"/>
      <c r="I2" s="2"/>
      <c r="J2" s="2"/>
      <c r="K2" s="2"/>
      <c r="L2" s="2"/>
      <c r="M2" s="2"/>
      <c r="N2" s="2"/>
      <c r="O2" s="5"/>
      <c r="P2" s="5"/>
      <c r="Q2" s="2"/>
      <c r="R2" s="6" t="s">
        <v>0</v>
      </c>
      <c r="S2" s="6" t="s">
        <v>1</v>
      </c>
      <c r="T2" s="6" t="s">
        <v>0</v>
      </c>
      <c r="U2" s="6" t="s">
        <v>1</v>
      </c>
      <c r="V2" s="7"/>
      <c r="W2" s="8"/>
      <c r="X2" s="9"/>
      <c r="Y2" s="10" t="s">
        <v>2</v>
      </c>
      <c r="Z2" s="11"/>
      <c r="AA2" s="11"/>
      <c r="AB2" s="11"/>
      <c r="AC2" s="11"/>
      <c r="AD2" s="11"/>
      <c r="AE2" s="11"/>
      <c r="AF2" s="11"/>
      <c r="AG2" s="12"/>
      <c r="AH2" s="11"/>
      <c r="AI2" s="11"/>
      <c r="AJ2" s="11"/>
      <c r="AK2" s="11"/>
      <c r="AL2" s="11"/>
      <c r="AM2" s="11"/>
      <c r="AN2" s="11"/>
      <c r="AO2" s="11"/>
      <c r="AP2" s="11"/>
      <c r="AQ2" s="13"/>
      <c r="AR2" s="14"/>
      <c r="AS2" s="15" t="s">
        <v>3</v>
      </c>
      <c r="AT2" s="14"/>
      <c r="AU2" s="14"/>
      <c r="AV2" s="14"/>
      <c r="AW2" s="14"/>
      <c r="AX2" s="14"/>
      <c r="AY2" s="14"/>
      <c r="AZ2" s="16"/>
    </row>
    <row r="3" spans="1:52" ht="21" customHeight="1">
      <c r="A3" s="17"/>
      <c r="B3" s="17"/>
      <c r="C3" s="17"/>
      <c r="D3" s="17"/>
      <c r="E3" s="18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9"/>
      <c r="T3" s="20"/>
      <c r="U3" s="21"/>
      <c r="V3" s="22"/>
      <c r="W3" s="23" cm="1">
        <f t="array" ref="W3">SUBTOTAL(9,W5:W16)</f>
        <v>12000</v>
      </c>
      <c r="X3" s="24" t="s">
        <v>4</v>
      </c>
      <c r="Y3" s="25" t="s">
        <v>5</v>
      </c>
      <c r="Z3" s="25" t="s">
        <v>6</v>
      </c>
      <c r="AA3" s="25" t="s">
        <v>7</v>
      </c>
      <c r="AB3" s="25" t="s">
        <v>8</v>
      </c>
      <c r="AC3" s="25" t="s">
        <v>9</v>
      </c>
      <c r="AD3" s="25" t="s">
        <v>10</v>
      </c>
      <c r="AE3" s="25" t="s">
        <v>11</v>
      </c>
      <c r="AF3" s="25" t="s">
        <v>12</v>
      </c>
      <c r="AG3" s="23" cm="1">
        <f t="array" ref="AG3">SUBTOTAL(9,AG5:AG16)</f>
        <v>12500</v>
      </c>
      <c r="AH3" s="26" t="s">
        <v>4</v>
      </c>
      <c r="AI3" s="25" t="s">
        <v>5</v>
      </c>
      <c r="AJ3" s="25" t="s">
        <v>6</v>
      </c>
      <c r="AK3" s="25" t="s">
        <v>7</v>
      </c>
      <c r="AL3" s="25" t="s">
        <v>8</v>
      </c>
      <c r="AM3" s="25" t="s">
        <v>9</v>
      </c>
      <c r="AN3" s="25" t="s">
        <v>10</v>
      </c>
      <c r="AO3" s="25" t="s">
        <v>11</v>
      </c>
      <c r="AP3" s="25" t="s">
        <v>12</v>
      </c>
      <c r="AQ3" s="27" cm="1">
        <f t="array" ref="AQ3">SUBTOTAL(9,AQ5:AQ16)</f>
        <v>24500</v>
      </c>
      <c r="AR3" s="28" t="s">
        <v>4</v>
      </c>
      <c r="AS3" s="29" t="s">
        <v>5</v>
      </c>
      <c r="AT3" s="30" t="s">
        <v>6</v>
      </c>
      <c r="AU3" s="30" t="s">
        <v>7</v>
      </c>
      <c r="AV3" s="30" t="s">
        <v>8</v>
      </c>
      <c r="AW3" s="30" t="s">
        <v>9</v>
      </c>
      <c r="AX3" s="30" t="s">
        <v>10</v>
      </c>
      <c r="AY3" s="30" t="s">
        <v>11</v>
      </c>
      <c r="AZ3" s="31" t="s">
        <v>12</v>
      </c>
    </row>
    <row r="4" spans="1:52" ht="43.9" customHeight="1" thickBot="1">
      <c r="A4" s="32" t="s">
        <v>13</v>
      </c>
      <c r="B4" s="33" t="s">
        <v>14</v>
      </c>
      <c r="C4" s="33" t="s">
        <v>15</v>
      </c>
      <c r="D4" s="33" t="s">
        <v>16</v>
      </c>
      <c r="E4" s="33" t="s">
        <v>17</v>
      </c>
      <c r="F4" s="33" t="s">
        <v>18</v>
      </c>
      <c r="G4" s="33" t="s">
        <v>19</v>
      </c>
      <c r="H4" s="33" t="s">
        <v>20</v>
      </c>
      <c r="I4" s="33" t="s">
        <v>21</v>
      </c>
      <c r="J4" s="33" t="s">
        <v>22</v>
      </c>
      <c r="K4" s="33" t="s">
        <v>23</v>
      </c>
      <c r="L4" s="33" t="s">
        <v>24</v>
      </c>
      <c r="M4" s="33" t="s">
        <v>25</v>
      </c>
      <c r="N4" s="33" t="s">
        <v>26</v>
      </c>
      <c r="O4" s="33" t="s">
        <v>27</v>
      </c>
      <c r="P4" s="33" t="s">
        <v>28</v>
      </c>
      <c r="Q4" s="33" t="s">
        <v>29</v>
      </c>
      <c r="R4" s="33" t="s">
        <v>30</v>
      </c>
      <c r="S4" s="33" t="s">
        <v>31</v>
      </c>
      <c r="T4" s="33" t="s">
        <v>32</v>
      </c>
      <c r="U4" s="33" t="s">
        <v>33</v>
      </c>
      <c r="V4" s="34" t="s">
        <v>34</v>
      </c>
      <c r="W4" s="35" t="s">
        <v>35</v>
      </c>
      <c r="X4" s="36" t="s">
        <v>36</v>
      </c>
      <c r="Y4" s="37" t="s">
        <v>37</v>
      </c>
      <c r="Z4" s="37" t="s">
        <v>38</v>
      </c>
      <c r="AA4" s="37" t="s">
        <v>39</v>
      </c>
      <c r="AB4" s="37" t="s">
        <v>40</v>
      </c>
      <c r="AC4" s="37" t="s">
        <v>41</v>
      </c>
      <c r="AD4" s="37" t="s">
        <v>42</v>
      </c>
      <c r="AE4" s="37" t="s">
        <v>43</v>
      </c>
      <c r="AF4" s="37" t="s">
        <v>44</v>
      </c>
      <c r="AG4" s="35" t="s">
        <v>45</v>
      </c>
      <c r="AH4" s="36" t="s">
        <v>36</v>
      </c>
      <c r="AI4" s="37" t="s">
        <v>37</v>
      </c>
      <c r="AJ4" s="37" t="s">
        <v>38</v>
      </c>
      <c r="AK4" s="37" t="s">
        <v>39</v>
      </c>
      <c r="AL4" s="37" t="s">
        <v>40</v>
      </c>
      <c r="AM4" s="37" t="s">
        <v>41</v>
      </c>
      <c r="AN4" s="37" t="s">
        <v>42</v>
      </c>
      <c r="AO4" s="37" t="s">
        <v>43</v>
      </c>
      <c r="AP4" s="37" t="s">
        <v>44</v>
      </c>
      <c r="AQ4" s="38" t="s">
        <v>46</v>
      </c>
      <c r="AR4" s="39" t="s">
        <v>36</v>
      </c>
      <c r="AS4" s="40" t="s">
        <v>37</v>
      </c>
      <c r="AT4" s="40" t="s">
        <v>38</v>
      </c>
      <c r="AU4" s="40" t="s">
        <v>39</v>
      </c>
      <c r="AV4" s="40" t="s">
        <v>40</v>
      </c>
      <c r="AW4" s="40" t="s">
        <v>41</v>
      </c>
      <c r="AX4" s="40" t="s">
        <v>42</v>
      </c>
      <c r="AY4" s="40" t="s">
        <v>43</v>
      </c>
      <c r="AZ4" s="41" t="s">
        <v>44</v>
      </c>
    </row>
    <row r="5" spans="1:52" ht="155.1" customHeight="1">
      <c r="A5" s="42" t="s">
        <v>47</v>
      </c>
      <c r="B5" s="43" t="str" cm="1">
        <f t="array" ref="B5">K5&amp;L5&amp;M5</f>
        <v>A21763RPATI81E</v>
      </c>
      <c r="C5" s="43" t="str" cm="1">
        <f t="array" ref="C5">K5&amp;L5</f>
        <v>A21763RPATI</v>
      </c>
      <c r="D5" s="42" t="s">
        <v>48</v>
      </c>
      <c r="E5" s="44" t="s">
        <v>49</v>
      </c>
      <c r="F5" s="42" t="s">
        <v>50</v>
      </c>
      <c r="G5" s="42" t="s">
        <v>51</v>
      </c>
      <c r="H5" s="42" t="s">
        <v>52</v>
      </c>
      <c r="I5" s="42" t="s">
        <v>8</v>
      </c>
      <c r="J5" s="42" t="s">
        <v>53</v>
      </c>
      <c r="K5" s="42" t="s">
        <v>54</v>
      </c>
      <c r="L5" s="42" t="s">
        <v>55</v>
      </c>
      <c r="M5" s="42" t="s">
        <v>56</v>
      </c>
      <c r="N5" s="42" t="s">
        <v>57</v>
      </c>
      <c r="O5" s="45">
        <v>50</v>
      </c>
      <c r="P5" s="46" t="s">
        <v>58</v>
      </c>
      <c r="Q5" s="42" t="s">
        <v>59</v>
      </c>
      <c r="R5" s="47">
        <v>60</v>
      </c>
      <c r="S5" s="48">
        <v>80</v>
      </c>
      <c r="T5" s="49">
        <v>24</v>
      </c>
      <c r="U5" s="50">
        <v>26.64</v>
      </c>
      <c r="V5" s="51" t="s">
        <v>60</v>
      </c>
      <c r="W5" s="52" cm="1">
        <f t="array" ref="W5">SUM(Y5:AF5)</f>
        <v>2000</v>
      </c>
      <c r="X5" s="53" t="s">
        <v>4</v>
      </c>
      <c r="Y5" s="54">
        <v>0</v>
      </c>
      <c r="Z5" s="54">
        <v>0</v>
      </c>
      <c r="AA5" s="54">
        <v>0</v>
      </c>
      <c r="AB5" s="54">
        <v>520</v>
      </c>
      <c r="AC5" s="54">
        <v>960</v>
      </c>
      <c r="AD5" s="54">
        <v>520</v>
      </c>
      <c r="AE5" s="54">
        <v>0</v>
      </c>
      <c r="AF5" s="54">
        <v>0</v>
      </c>
      <c r="AG5" s="52" cm="1">
        <f t="array" ref="AG5">SUM(AI5:AP5)</f>
        <v>1500</v>
      </c>
      <c r="AH5" s="55" t="s">
        <v>4</v>
      </c>
      <c r="AI5" s="52"/>
      <c r="AJ5" s="52"/>
      <c r="AK5" s="52"/>
      <c r="AL5" s="52">
        <v>390</v>
      </c>
      <c r="AM5" s="52">
        <v>720</v>
      </c>
      <c r="AN5" s="52">
        <v>390</v>
      </c>
      <c r="AO5" s="52"/>
      <c r="AP5" s="52"/>
      <c r="AQ5" s="56" cm="1">
        <f t="array" ref="AQ5">SUM(AS5:AZ5)</f>
        <v>3500</v>
      </c>
      <c r="AR5" s="55" t="s">
        <v>4</v>
      </c>
      <c r="AS5" s="57"/>
      <c r="AT5" s="14"/>
      <c r="AU5" s="14"/>
      <c r="AV5" s="58" cm="1">
        <f t="array" ref="AV5">AB5+AL5</f>
        <v>910</v>
      </c>
      <c r="AW5" s="58" cm="1">
        <f t="array" ref="AW5">AC5+AM5</f>
        <v>1680</v>
      </c>
      <c r="AX5" s="58" cm="1">
        <f t="array" ref="AX5">AD5+AN5</f>
        <v>910</v>
      </c>
      <c r="AY5" s="14"/>
      <c r="AZ5" s="14"/>
    </row>
    <row r="6" spans="1:52" ht="155.1" customHeight="1">
      <c r="A6" s="59" t="s">
        <v>47</v>
      </c>
      <c r="B6" s="2" t="str" cm="1">
        <f t="array" ref="B6">K6&amp;L6&amp;M6</f>
        <v>A21763RPATI9XX</v>
      </c>
      <c r="C6" s="2" t="str" cm="1">
        <f t="array" ref="C6">K6&amp;L6</f>
        <v>A21763RPATI</v>
      </c>
      <c r="D6" s="59" t="s">
        <v>48</v>
      </c>
      <c r="E6" s="60" t="s">
        <v>49</v>
      </c>
      <c r="F6" s="59" t="s">
        <v>50</v>
      </c>
      <c r="G6" s="59" t="s">
        <v>51</v>
      </c>
      <c r="H6" s="59" t="s">
        <v>52</v>
      </c>
      <c r="I6" s="59" t="s">
        <v>8</v>
      </c>
      <c r="J6" s="59" t="s">
        <v>53</v>
      </c>
      <c r="K6" s="59" t="s">
        <v>54</v>
      </c>
      <c r="L6" s="59" t="s">
        <v>55</v>
      </c>
      <c r="M6" s="59" t="s">
        <v>61</v>
      </c>
      <c r="N6" s="59" t="s">
        <v>62</v>
      </c>
      <c r="O6" s="61">
        <v>50</v>
      </c>
      <c r="P6" s="62" t="s">
        <v>58</v>
      </c>
      <c r="Q6" s="59" t="s">
        <v>59</v>
      </c>
      <c r="R6" s="63">
        <v>60</v>
      </c>
      <c r="S6" s="64">
        <v>80</v>
      </c>
      <c r="T6" s="65">
        <v>24</v>
      </c>
      <c r="U6" s="66">
        <v>26.64</v>
      </c>
      <c r="V6" s="67" t="s">
        <v>63</v>
      </c>
      <c r="W6" s="68" cm="1">
        <f t="array" ref="W6">SUM(Y6:AF6)</f>
        <v>2000</v>
      </c>
      <c r="X6" s="69" t="s">
        <v>4</v>
      </c>
      <c r="Y6" s="70">
        <v>0</v>
      </c>
      <c r="Z6" s="70">
        <v>0</v>
      </c>
      <c r="AA6" s="70">
        <v>0</v>
      </c>
      <c r="AB6" s="70">
        <v>520</v>
      </c>
      <c r="AC6" s="70">
        <v>960</v>
      </c>
      <c r="AD6" s="70">
        <v>520</v>
      </c>
      <c r="AE6" s="70">
        <v>0</v>
      </c>
      <c r="AF6" s="70">
        <v>0</v>
      </c>
      <c r="AG6" s="68" cm="1">
        <f t="array" ref="AG6">SUM(AI6:AP6)</f>
        <v>1500</v>
      </c>
      <c r="AH6" s="71" t="s">
        <v>4</v>
      </c>
      <c r="AI6" s="68"/>
      <c r="AJ6" s="68"/>
      <c r="AK6" s="68"/>
      <c r="AL6" s="68">
        <v>390</v>
      </c>
      <c r="AM6" s="68">
        <v>720</v>
      </c>
      <c r="AN6" s="68">
        <v>390</v>
      </c>
      <c r="AO6" s="68"/>
      <c r="AP6" s="68"/>
      <c r="AQ6" s="72" cm="1">
        <f t="array" ref="AQ6">SUM(AS6:AZ6)</f>
        <v>3500</v>
      </c>
      <c r="AR6" s="71" t="s">
        <v>4</v>
      </c>
      <c r="AS6" s="73"/>
      <c r="AT6" s="2"/>
      <c r="AU6" s="2"/>
      <c r="AV6" s="61" cm="1">
        <f t="array" ref="AV6">AB6+AL6</f>
        <v>910</v>
      </c>
      <c r="AW6" s="61" cm="1">
        <f t="array" ref="AW6">AC6+AM6</f>
        <v>1680</v>
      </c>
      <c r="AX6" s="61" cm="1">
        <f t="array" ref="AX6">AD6+AN6</f>
        <v>910</v>
      </c>
      <c r="AY6" s="2"/>
      <c r="AZ6" s="2"/>
    </row>
    <row r="7" spans="1:52" ht="155.1" customHeight="1">
      <c r="A7" s="59" t="s">
        <v>47</v>
      </c>
      <c r="B7" s="2" t="str" cm="1">
        <f t="array" ref="B7">K7&amp;L7&amp;M7</f>
        <v>A21761RPATI100</v>
      </c>
      <c r="C7" s="2" t="str" cm="1">
        <f t="array" ref="C7">K7&amp;L7</f>
        <v>A21761RPATI</v>
      </c>
      <c r="D7" s="59" t="s">
        <v>48</v>
      </c>
      <c r="E7" s="60" t="s">
        <v>49</v>
      </c>
      <c r="F7" s="59" t="s">
        <v>50</v>
      </c>
      <c r="G7" s="59" t="s">
        <v>51</v>
      </c>
      <c r="H7" s="59" t="s">
        <v>52</v>
      </c>
      <c r="I7" s="59" t="s">
        <v>8</v>
      </c>
      <c r="J7" s="59" t="s">
        <v>64</v>
      </c>
      <c r="K7" s="59" t="s">
        <v>65</v>
      </c>
      <c r="L7" s="59" t="s">
        <v>55</v>
      </c>
      <c r="M7" s="59" t="s">
        <v>66</v>
      </c>
      <c r="N7" s="59" t="s">
        <v>67</v>
      </c>
      <c r="O7" s="61">
        <v>50</v>
      </c>
      <c r="P7" s="62" t="s">
        <v>58</v>
      </c>
      <c r="Q7" s="59" t="s">
        <v>59</v>
      </c>
      <c r="R7" s="63">
        <v>60</v>
      </c>
      <c r="S7" s="64">
        <v>80</v>
      </c>
      <c r="T7" s="65">
        <v>24</v>
      </c>
      <c r="U7" s="66">
        <v>26.64</v>
      </c>
      <c r="V7" s="67" t="s">
        <v>68</v>
      </c>
      <c r="W7" s="68" cm="1">
        <f t="array" ref="W7">SUM(Y7:AF7)</f>
        <v>2000</v>
      </c>
      <c r="X7" s="69" t="s">
        <v>4</v>
      </c>
      <c r="Y7" s="70">
        <v>0</v>
      </c>
      <c r="Z7" s="70">
        <v>0</v>
      </c>
      <c r="AA7" s="70">
        <v>0</v>
      </c>
      <c r="AB7" s="70">
        <v>520</v>
      </c>
      <c r="AC7" s="70">
        <v>960</v>
      </c>
      <c r="AD7" s="70">
        <v>520</v>
      </c>
      <c r="AE7" s="70">
        <v>0</v>
      </c>
      <c r="AF7" s="70">
        <v>0</v>
      </c>
      <c r="AG7" s="68" cm="1">
        <f t="array" ref="AG7">SUM(AI7:AP7)</f>
        <v>1000</v>
      </c>
      <c r="AH7" s="71" t="s">
        <v>4</v>
      </c>
      <c r="AI7" s="68"/>
      <c r="AJ7" s="68"/>
      <c r="AK7" s="68"/>
      <c r="AL7" s="68">
        <v>260</v>
      </c>
      <c r="AM7" s="68">
        <v>480</v>
      </c>
      <c r="AN7" s="68">
        <v>260</v>
      </c>
      <c r="AO7" s="68"/>
      <c r="AP7" s="68"/>
      <c r="AQ7" s="72" cm="1">
        <f t="array" ref="AQ7">SUM(AS7:AZ7)</f>
        <v>3000</v>
      </c>
      <c r="AR7" s="71" t="s">
        <v>4</v>
      </c>
      <c r="AS7" s="73"/>
      <c r="AT7" s="2"/>
      <c r="AU7" s="2"/>
      <c r="AV7" s="61" cm="1">
        <f t="array" ref="AV7">AB7+AL7</f>
        <v>780</v>
      </c>
      <c r="AW7" s="61" cm="1">
        <f t="array" ref="AW7">AC7+AM7</f>
        <v>1440</v>
      </c>
      <c r="AX7" s="61" cm="1">
        <f t="array" ref="AX7">AD7+AN7</f>
        <v>780</v>
      </c>
      <c r="AY7" s="2"/>
      <c r="AZ7" s="2"/>
    </row>
    <row r="8" spans="1:52" ht="155.1" customHeight="1">
      <c r="A8" s="59" t="s">
        <v>47</v>
      </c>
      <c r="B8" s="2" t="str" cm="1">
        <f t="array" ref="B8">K8&amp;L8&amp;M8</f>
        <v>A21761RPATI900</v>
      </c>
      <c r="C8" s="2" t="str" cm="1">
        <f t="array" ref="C8">K8&amp;L8</f>
        <v>A21761RPATI</v>
      </c>
      <c r="D8" s="59" t="s">
        <v>48</v>
      </c>
      <c r="E8" s="60" t="s">
        <v>49</v>
      </c>
      <c r="F8" s="59" t="s">
        <v>50</v>
      </c>
      <c r="G8" s="59" t="s">
        <v>51</v>
      </c>
      <c r="H8" s="59" t="s">
        <v>52</v>
      </c>
      <c r="I8" s="59" t="s">
        <v>8</v>
      </c>
      <c r="J8" s="59" t="s">
        <v>64</v>
      </c>
      <c r="K8" s="59" t="s">
        <v>65</v>
      </c>
      <c r="L8" s="59" t="s">
        <v>55</v>
      </c>
      <c r="M8" s="59" t="s">
        <v>69</v>
      </c>
      <c r="N8" s="59" t="s">
        <v>70</v>
      </c>
      <c r="O8" s="61">
        <v>50</v>
      </c>
      <c r="P8" s="62" t="s">
        <v>58</v>
      </c>
      <c r="Q8" s="59" t="s">
        <v>59</v>
      </c>
      <c r="R8" s="63">
        <v>60</v>
      </c>
      <c r="S8" s="64">
        <v>80</v>
      </c>
      <c r="T8" s="65">
        <v>24</v>
      </c>
      <c r="U8" s="66">
        <v>26.64</v>
      </c>
      <c r="V8" s="67" t="s">
        <v>71</v>
      </c>
      <c r="W8" s="68" cm="1">
        <f t="array" ref="W8">SUM(Y8:AF8)</f>
        <v>2000</v>
      </c>
      <c r="X8" s="69" t="s">
        <v>4</v>
      </c>
      <c r="Y8" s="70">
        <v>0</v>
      </c>
      <c r="Z8" s="70">
        <v>0</v>
      </c>
      <c r="AA8" s="70">
        <v>0</v>
      </c>
      <c r="AB8" s="70">
        <v>520</v>
      </c>
      <c r="AC8" s="70">
        <v>960</v>
      </c>
      <c r="AD8" s="70">
        <v>520</v>
      </c>
      <c r="AE8" s="70">
        <v>0</v>
      </c>
      <c r="AF8" s="70">
        <v>0</v>
      </c>
      <c r="AG8" s="68" cm="1">
        <f t="array" ref="AG8">SUM(AI8:AP8)</f>
        <v>2000</v>
      </c>
      <c r="AH8" s="71" t="s">
        <v>4</v>
      </c>
      <c r="AI8" s="68"/>
      <c r="AJ8" s="68"/>
      <c r="AK8" s="68"/>
      <c r="AL8" s="68">
        <v>520</v>
      </c>
      <c r="AM8" s="68">
        <v>960</v>
      </c>
      <c r="AN8" s="68">
        <v>520</v>
      </c>
      <c r="AO8" s="68"/>
      <c r="AP8" s="68"/>
      <c r="AQ8" s="72" cm="1">
        <f t="array" ref="AQ8">SUM(AS8:AZ8)</f>
        <v>4000</v>
      </c>
      <c r="AR8" s="71" t="s">
        <v>4</v>
      </c>
      <c r="AS8" s="73"/>
      <c r="AT8" s="2"/>
      <c r="AU8" s="2"/>
      <c r="AV8" s="61" cm="1">
        <f t="array" ref="AV8">AB8+AL8</f>
        <v>1040</v>
      </c>
      <c r="AW8" s="61" cm="1">
        <f t="array" ref="AW8">AC8+AM8</f>
        <v>1920</v>
      </c>
      <c r="AX8" s="61" cm="1">
        <f t="array" ref="AX8">AD8+AN8</f>
        <v>1040</v>
      </c>
      <c r="AY8" s="2"/>
      <c r="AZ8" s="2"/>
    </row>
    <row r="9" spans="1:52" ht="155.1" customHeight="1">
      <c r="A9" s="59" t="s">
        <v>47</v>
      </c>
      <c r="B9" s="2" t="str" cm="1">
        <f t="array" ref="B9">K9&amp;L9&amp;M9</f>
        <v>A21761RPATI81E</v>
      </c>
      <c r="C9" s="2" t="str" cm="1">
        <f t="array" ref="C9">K9&amp;L9</f>
        <v>A21761RPATI</v>
      </c>
      <c r="D9" s="59" t="s">
        <v>48</v>
      </c>
      <c r="E9" s="60" t="s">
        <v>49</v>
      </c>
      <c r="F9" s="59" t="s">
        <v>50</v>
      </c>
      <c r="G9" s="59" t="s">
        <v>51</v>
      </c>
      <c r="H9" s="59" t="s">
        <v>52</v>
      </c>
      <c r="I9" s="59" t="s">
        <v>8</v>
      </c>
      <c r="J9" s="59" t="s">
        <v>64</v>
      </c>
      <c r="K9" s="59" t="s">
        <v>65</v>
      </c>
      <c r="L9" s="59" t="s">
        <v>55</v>
      </c>
      <c r="M9" s="59" t="s">
        <v>56</v>
      </c>
      <c r="N9" s="59" t="s">
        <v>57</v>
      </c>
      <c r="O9" s="61">
        <v>50</v>
      </c>
      <c r="P9" s="62" t="s">
        <v>58</v>
      </c>
      <c r="Q9" s="59" t="s">
        <v>59</v>
      </c>
      <c r="R9" s="63">
        <v>60</v>
      </c>
      <c r="S9" s="64">
        <v>80</v>
      </c>
      <c r="T9" s="65">
        <v>24</v>
      </c>
      <c r="U9" s="66">
        <v>26.64</v>
      </c>
      <c r="V9" s="67" t="s">
        <v>72</v>
      </c>
      <c r="W9" s="68" cm="1">
        <f t="array" ref="W9">SUM(Y9:AF9)</f>
        <v>2000</v>
      </c>
      <c r="X9" s="69" t="s">
        <v>4</v>
      </c>
      <c r="Y9" s="70">
        <v>0</v>
      </c>
      <c r="Z9" s="70">
        <v>0</v>
      </c>
      <c r="AA9" s="70">
        <v>0</v>
      </c>
      <c r="AB9" s="70">
        <v>520</v>
      </c>
      <c r="AC9" s="70">
        <v>960</v>
      </c>
      <c r="AD9" s="70">
        <v>520</v>
      </c>
      <c r="AE9" s="70">
        <v>0</v>
      </c>
      <c r="AF9" s="70">
        <v>0</v>
      </c>
      <c r="AG9" s="68" cm="1">
        <f t="array" ref="AG9">SUM(AI9:AP9)</f>
        <v>3500</v>
      </c>
      <c r="AH9" s="71" t="s">
        <v>4</v>
      </c>
      <c r="AI9" s="74"/>
      <c r="AJ9" s="74"/>
      <c r="AK9" s="74"/>
      <c r="AL9" s="68">
        <v>910</v>
      </c>
      <c r="AM9" s="68">
        <v>1680</v>
      </c>
      <c r="AN9" s="68">
        <v>910</v>
      </c>
      <c r="AO9" s="74"/>
      <c r="AP9" s="74"/>
      <c r="AQ9" s="72" cm="1">
        <f t="array" ref="AQ9">SUM(AS9:AZ9)</f>
        <v>5500</v>
      </c>
      <c r="AR9" s="71" t="s">
        <v>4</v>
      </c>
      <c r="AS9" s="73"/>
      <c r="AT9" s="2"/>
      <c r="AU9" s="2"/>
      <c r="AV9" s="61" cm="1">
        <f t="array" ref="AV9">AB9+AL9</f>
        <v>1430</v>
      </c>
      <c r="AW9" s="61" cm="1">
        <f t="array" ref="AW9">AC9+AM9</f>
        <v>2640</v>
      </c>
      <c r="AX9" s="61" cm="1">
        <f t="array" ref="AX9">AD9+AN9</f>
        <v>1430</v>
      </c>
      <c r="AY9" s="2"/>
      <c r="AZ9" s="2"/>
    </row>
    <row r="10" spans="1:52" ht="155.1" customHeight="1">
      <c r="A10" s="59" t="s">
        <v>47</v>
      </c>
      <c r="B10" s="2" t="str" cm="1">
        <f t="array" ref="B10">K10&amp;L10&amp;M10</f>
        <v>A21757RPATI900</v>
      </c>
      <c r="C10" s="2" t="str" cm="1">
        <f t="array" ref="C10">K10&amp;L10</f>
        <v>A21757RPATI</v>
      </c>
      <c r="D10" s="59" t="s">
        <v>48</v>
      </c>
      <c r="E10" s="60" t="s">
        <v>49</v>
      </c>
      <c r="F10" s="59" t="s">
        <v>50</v>
      </c>
      <c r="G10" s="59" t="s">
        <v>51</v>
      </c>
      <c r="H10" s="59" t="s">
        <v>52</v>
      </c>
      <c r="I10" s="59" t="s">
        <v>8</v>
      </c>
      <c r="J10" s="59" t="s">
        <v>73</v>
      </c>
      <c r="K10" s="59" t="s">
        <v>74</v>
      </c>
      <c r="L10" s="59" t="s">
        <v>55</v>
      </c>
      <c r="M10" s="59" t="s">
        <v>69</v>
      </c>
      <c r="N10" s="59" t="s">
        <v>70</v>
      </c>
      <c r="O10" s="61">
        <v>50</v>
      </c>
      <c r="P10" s="62" t="s">
        <v>58</v>
      </c>
      <c r="Q10" s="59" t="s">
        <v>59</v>
      </c>
      <c r="R10" s="63">
        <v>60</v>
      </c>
      <c r="S10" s="64">
        <v>80</v>
      </c>
      <c r="T10" s="65">
        <v>24</v>
      </c>
      <c r="U10" s="66">
        <v>26.64</v>
      </c>
      <c r="V10" s="67" t="s">
        <v>75</v>
      </c>
      <c r="W10" s="68" cm="1">
        <f t="array" ref="W10">SUM(Y10:AF10)</f>
        <v>2000</v>
      </c>
      <c r="X10" s="69" t="s">
        <v>4</v>
      </c>
      <c r="Y10" s="70">
        <v>0</v>
      </c>
      <c r="Z10" s="70">
        <v>0</v>
      </c>
      <c r="AA10" s="70">
        <v>0</v>
      </c>
      <c r="AB10" s="70">
        <v>520</v>
      </c>
      <c r="AC10" s="70">
        <v>960</v>
      </c>
      <c r="AD10" s="70">
        <v>520</v>
      </c>
      <c r="AE10" s="70">
        <v>0</v>
      </c>
      <c r="AF10" s="70">
        <v>0</v>
      </c>
      <c r="AG10" s="68" cm="1">
        <f t="array" ref="AG10">SUM(AI10:AP10)</f>
        <v>0</v>
      </c>
      <c r="AH10" s="71" t="s">
        <v>4</v>
      </c>
      <c r="AI10" s="74"/>
      <c r="AJ10" s="74"/>
      <c r="AK10" s="74"/>
      <c r="AL10" s="74"/>
      <c r="AM10" s="74"/>
      <c r="AN10" s="74"/>
      <c r="AO10" s="74"/>
      <c r="AP10" s="74"/>
      <c r="AQ10" s="72" cm="1">
        <f t="array" ref="AQ10">SUM(AS10:AZ10)</f>
        <v>2000</v>
      </c>
      <c r="AR10" s="71" t="s">
        <v>4</v>
      </c>
      <c r="AS10" s="73"/>
      <c r="AT10" s="2"/>
      <c r="AU10" s="2"/>
      <c r="AV10" s="75" cm="1">
        <f t="array" ref="AV10">AB10+AL10</f>
        <v>520</v>
      </c>
      <c r="AW10" s="75" cm="1">
        <f t="array" ref="AW10">AC10+AM10</f>
        <v>960</v>
      </c>
      <c r="AX10" s="75" cm="1">
        <f t="array" ref="AX10">AD10+AN10</f>
        <v>520</v>
      </c>
      <c r="AY10" s="2"/>
      <c r="AZ10" s="2"/>
    </row>
    <row r="11" spans="1:52" ht="155.1" customHeight="1">
      <c r="A11" s="59" t="s">
        <v>47</v>
      </c>
      <c r="B11" s="2" t="str" cm="1">
        <f t="array" ref="B11">K11&amp;L11&amp;M11</f>
        <v>A21757RPATI100</v>
      </c>
      <c r="C11" s="2" t="str" cm="1">
        <f t="array" ref="C11">K11&amp;L11</f>
        <v>A21757RPATI</v>
      </c>
      <c r="D11" s="59" t="s">
        <v>48</v>
      </c>
      <c r="E11" s="60" t="s">
        <v>49</v>
      </c>
      <c r="F11" s="59" t="s">
        <v>50</v>
      </c>
      <c r="G11" s="59" t="s">
        <v>51</v>
      </c>
      <c r="H11" s="59" t="s">
        <v>52</v>
      </c>
      <c r="I11" s="59" t="s">
        <v>8</v>
      </c>
      <c r="J11" s="59" t="s">
        <v>73</v>
      </c>
      <c r="K11" s="59" t="s">
        <v>74</v>
      </c>
      <c r="L11" s="59" t="s">
        <v>55</v>
      </c>
      <c r="M11" s="59" t="s">
        <v>66</v>
      </c>
      <c r="N11" s="59" t="s">
        <v>67</v>
      </c>
      <c r="O11" s="61">
        <v>50</v>
      </c>
      <c r="P11" s="62" t="s">
        <v>58</v>
      </c>
      <c r="Q11" s="59" t="s">
        <v>59</v>
      </c>
      <c r="R11" s="63">
        <v>60</v>
      </c>
      <c r="S11" s="64">
        <v>80</v>
      </c>
      <c r="T11" s="65">
        <v>24</v>
      </c>
      <c r="U11" s="66">
        <v>26.64</v>
      </c>
      <c r="V11" s="76"/>
      <c r="W11" s="68" cm="1">
        <f t="array" ref="W11">SUM(Y11:AF11)</f>
        <v>0</v>
      </c>
      <c r="X11" s="69" t="s">
        <v>4</v>
      </c>
      <c r="Y11" s="74"/>
      <c r="Z11" s="74"/>
      <c r="AA11" s="74"/>
      <c r="AB11" s="74"/>
      <c r="AC11" s="74"/>
      <c r="AD11" s="74"/>
      <c r="AE11" s="74"/>
      <c r="AF11" s="74"/>
      <c r="AG11" s="68" cm="1">
        <f t="array" ref="AG11">SUM(AI11:AP11)</f>
        <v>1000</v>
      </c>
      <c r="AH11" s="71" t="s">
        <v>4</v>
      </c>
      <c r="AI11" s="68"/>
      <c r="AJ11" s="68"/>
      <c r="AK11" s="68"/>
      <c r="AL11" s="68">
        <v>260</v>
      </c>
      <c r="AM11" s="68">
        <v>480</v>
      </c>
      <c r="AN11" s="68">
        <v>260</v>
      </c>
      <c r="AO11" s="74"/>
      <c r="AP11" s="68"/>
      <c r="AQ11" s="72" cm="1">
        <f t="array" ref="AQ11">SUM(AS11:AZ11)</f>
        <v>1000</v>
      </c>
      <c r="AR11" s="71" t="s">
        <v>4</v>
      </c>
      <c r="AS11" s="73"/>
      <c r="AT11" s="2"/>
      <c r="AU11" s="2"/>
      <c r="AV11" s="77" cm="1">
        <f t="array" ref="AV11">AB11+AL11</f>
        <v>260</v>
      </c>
      <c r="AW11" s="77" cm="1">
        <f t="array" ref="AW11">AC11+AM11</f>
        <v>480</v>
      </c>
      <c r="AX11" s="77" cm="1">
        <f t="array" ref="AX11">AD11+AN11</f>
        <v>260</v>
      </c>
      <c r="AY11" s="2"/>
      <c r="AZ11" s="2"/>
    </row>
    <row r="12" spans="1:52" ht="155.1" customHeight="1">
      <c r="A12" s="59" t="s">
        <v>47</v>
      </c>
      <c r="B12" s="2" t="str" cm="1">
        <f t="array" ref="B12">K12&amp;L12&amp;M12</f>
        <v>A21757RPATI8AT</v>
      </c>
      <c r="C12" s="2" t="str" cm="1">
        <f t="array" ref="C12">K12&amp;L12</f>
        <v>A21757RPATI</v>
      </c>
      <c r="D12" s="59" t="s">
        <v>48</v>
      </c>
      <c r="E12" s="60" t="s">
        <v>49</v>
      </c>
      <c r="F12" s="59" t="s">
        <v>50</v>
      </c>
      <c r="G12" s="59" t="s">
        <v>51</v>
      </c>
      <c r="H12" s="59" t="s">
        <v>52</v>
      </c>
      <c r="I12" s="59" t="s">
        <v>8</v>
      </c>
      <c r="J12" s="59" t="s">
        <v>73</v>
      </c>
      <c r="K12" s="59" t="s">
        <v>74</v>
      </c>
      <c r="L12" s="59" t="s">
        <v>55</v>
      </c>
      <c r="M12" s="59" t="s">
        <v>76</v>
      </c>
      <c r="N12" s="59" t="s">
        <v>77</v>
      </c>
      <c r="O12" s="61">
        <v>50</v>
      </c>
      <c r="P12" s="62" t="s">
        <v>58</v>
      </c>
      <c r="Q12" s="59" t="s">
        <v>59</v>
      </c>
      <c r="R12" s="63">
        <v>60</v>
      </c>
      <c r="S12" s="64">
        <v>80</v>
      </c>
      <c r="T12" s="65">
        <v>24</v>
      </c>
      <c r="U12" s="66">
        <v>26.64</v>
      </c>
      <c r="V12" s="76"/>
      <c r="W12" s="68" cm="1">
        <f t="array" ref="W12">SUM(Y12:AF12)</f>
        <v>0</v>
      </c>
      <c r="X12" s="69" t="s">
        <v>4</v>
      </c>
      <c r="Y12" s="74"/>
      <c r="Z12" s="74"/>
      <c r="AA12" s="74"/>
      <c r="AB12" s="74"/>
      <c r="AC12" s="74"/>
      <c r="AD12" s="74"/>
      <c r="AE12" s="74"/>
      <c r="AF12" s="74"/>
      <c r="AG12" s="68" cm="1">
        <f t="array" ref="AG12">SUM(AI12:AP12)</f>
        <v>2000</v>
      </c>
      <c r="AH12" s="71" t="s">
        <v>4</v>
      </c>
      <c r="AI12" s="68"/>
      <c r="AJ12" s="74"/>
      <c r="AK12" s="74"/>
      <c r="AL12" s="68">
        <v>520</v>
      </c>
      <c r="AM12" s="68">
        <v>960</v>
      </c>
      <c r="AN12" s="68">
        <v>520</v>
      </c>
      <c r="AO12" s="74"/>
      <c r="AP12" s="74"/>
      <c r="AQ12" s="72" cm="1">
        <f t="array" ref="AQ12">SUM(AS12:AZ12)</f>
        <v>2000</v>
      </c>
      <c r="AR12" s="71" t="s">
        <v>4</v>
      </c>
      <c r="AS12" s="73"/>
      <c r="AT12" s="2"/>
      <c r="AU12" s="2"/>
      <c r="AV12" s="77" cm="1">
        <f t="array" ref="AV12">AB12+AL12</f>
        <v>520</v>
      </c>
      <c r="AW12" s="77" cm="1">
        <f t="array" ref="AW12">AC12+AM12</f>
        <v>960</v>
      </c>
      <c r="AX12" s="77" cm="1">
        <f t="array" ref="AX12">AD12+AN12</f>
        <v>520</v>
      </c>
      <c r="AY12" s="2"/>
      <c r="AZ12" s="2"/>
    </row>
    <row r="13" spans="1:52" ht="14.45" customHeight="1">
      <c r="A13" s="2"/>
      <c r="B13" s="2"/>
      <c r="C13" s="2"/>
      <c r="D13" s="2"/>
      <c r="E13" s="3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78"/>
      <c r="X13" s="2"/>
      <c r="Y13" s="78"/>
      <c r="Z13" s="78"/>
      <c r="AA13" s="78"/>
      <c r="AB13" s="78"/>
      <c r="AC13" s="78"/>
      <c r="AD13" s="78"/>
      <c r="AE13" s="78"/>
      <c r="AF13" s="78"/>
      <c r="AG13" s="78"/>
      <c r="AH13" s="2"/>
      <c r="AI13" s="78"/>
      <c r="AJ13" s="78"/>
      <c r="AK13" s="78"/>
      <c r="AL13" s="78"/>
      <c r="AM13" s="78"/>
      <c r="AN13" s="78"/>
      <c r="AO13" s="78"/>
      <c r="AP13" s="78"/>
      <c r="AQ13" s="2"/>
      <c r="AR13" s="2"/>
      <c r="AS13" s="2"/>
      <c r="AT13" s="2"/>
      <c r="AU13" s="2"/>
      <c r="AV13" s="2"/>
      <c r="AW13" s="2"/>
      <c r="AX13" s="2"/>
      <c r="AY13" s="2"/>
      <c r="AZ13" s="2"/>
    </row>
    <row r="14" spans="1:52" ht="14.45" customHeight="1">
      <c r="A14" s="2"/>
      <c r="B14" s="2"/>
      <c r="C14" s="2"/>
      <c r="D14" s="2"/>
      <c r="E14" s="3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</row>
    <row r="15" spans="1:52" ht="14.45" customHeight="1">
      <c r="A15" s="2"/>
      <c r="B15" s="2"/>
      <c r="C15" s="2"/>
      <c r="D15" s="2"/>
      <c r="E15" s="3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</row>
    <row r="16" spans="1:52" ht="14.45" customHeight="1">
      <c r="A16" s="2"/>
      <c r="B16" s="2"/>
      <c r="C16" s="2"/>
      <c r="D16" s="2"/>
      <c r="E16" s="3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</row>
    <row r="17" spans="1:52" ht="14.45" customHeight="1">
      <c r="A17" s="2"/>
      <c r="B17" s="2"/>
      <c r="C17" s="2"/>
      <c r="D17" s="2"/>
      <c r="E17" s="3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</row>
    <row r="18" spans="1:52" ht="14.45" customHeight="1">
      <c r="A18" s="2"/>
      <c r="B18" s="2"/>
      <c r="C18" s="2"/>
      <c r="D18" s="2"/>
      <c r="E18" s="3"/>
      <c r="F18" s="2"/>
      <c r="G18" s="2"/>
      <c r="H18" s="2"/>
      <c r="I18" s="2"/>
      <c r="J18" s="2"/>
      <c r="K18" s="2"/>
      <c r="L18" s="2"/>
      <c r="M18" s="2"/>
      <c r="N18" s="2"/>
      <c r="O18" s="79"/>
      <c r="P18" s="79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</row>
  </sheetData>
  <conditionalFormatting sqref="Y5:AF10">
    <cfRule type="cellIs" dxfId="0" priority="1" stopIfTrue="1" operator="equal">
      <formula>0</formula>
    </cfRule>
  </conditionalFormatting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DIESEL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2025-09-15T09:57:28Z</dcterms:modified>
</cp:coreProperties>
</file>